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guil\Downloads\challenge 2024\Thierry\Extraction_Exercice\"/>
    </mc:Choice>
  </mc:AlternateContent>
  <xr:revisionPtr revIDLastSave="0" documentId="13_ncr:1_{2A04E003-B68D-46D4-86E5-2EEA263F10E2}" xr6:coauthVersionLast="47" xr6:coauthVersionMax="47" xr10:uidLastSave="{00000000-0000-0000-0000-000000000000}"/>
  <bookViews>
    <workbookView xWindow="-120" yWindow="-120" windowWidth="29040" windowHeight="15720" xr2:uid="{9EFF6AAB-C075-4221-A06C-1C471F160C86}"/>
  </bookViews>
  <sheets>
    <sheet name="Donné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I3" i="1" s="1"/>
  <c r="J3" i="1" s="1"/>
  <c r="K3" i="1" s="1"/>
  <c r="L3" i="1" s="1"/>
  <c r="M3" i="1" s="1"/>
  <c r="H6" i="1"/>
  <c r="I6" i="1" s="1"/>
  <c r="J6" i="1" s="1"/>
  <c r="K6" i="1" s="1"/>
  <c r="L6" i="1" s="1"/>
  <c r="M6" i="1" s="1"/>
  <c r="I4" i="1"/>
  <c r="J4" i="1" s="1"/>
  <c r="K4" i="1" s="1"/>
  <c r="L4" i="1" s="1"/>
  <c r="M4" i="1" s="1"/>
  <c r="H4" i="1"/>
  <c r="H7" i="1"/>
  <c r="I7" i="1" s="1"/>
  <c r="J7" i="1" s="1"/>
  <c r="K7" i="1" s="1"/>
  <c r="L7" i="1" s="1"/>
  <c r="M7" i="1" s="1"/>
  <c r="H5" i="1"/>
  <c r="I5" i="1" s="1"/>
  <c r="J5" i="1" s="1"/>
  <c r="K5" i="1" s="1"/>
  <c r="L5" i="1" s="1"/>
  <c r="M5" i="1" s="1"/>
  <c r="E3" i="1" l="1" a="1"/>
  <c r="E3" i="1" s="1"/>
  <c r="E6" i="1" a="1"/>
  <c r="E6" i="1" s="1"/>
  <c r="E5" i="1" a="1"/>
  <c r="E5" i="1" s="1"/>
  <c r="E7" i="1" l="1" a="1"/>
  <c r="E7" i="1" s="1"/>
  <c r="E4" i="1" l="1" a="1"/>
  <c r="E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<sst xmlns="http://schemas.openxmlformats.org/spreadsheetml/2006/main" count="16" uniqueCount="15">
  <si>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Ville</t>
  </si>
  <si>
    <t>Code postal</t>
  </si>
  <si>
    <t>Pays</t>
  </si>
  <si>
    <t>Téléphone</t>
  </si>
  <si>
    <t>Informations</t>
  </si>
  <si>
    <t xml:space="preserve">Champ à extraire : </t>
  </si>
  <si>
    <t>Nom</t>
  </si>
  <si>
    <t>Prénom</t>
  </si>
  <si>
    <t>E-mail</t>
  </si>
  <si>
    <t>Longueur</t>
  </si>
  <si>
    <t>Maria Ilda, Anders, Berlin, 12209, Allemagne, M.Anders@mail.com, 030-0074321</t>
  </si>
  <si>
    <t>Hanna, Moos, Mannheim, 68306, Allemagne, H.Moos@mail.com, 0621-08460</t>
  </si>
  <si>
    <t>Frédérique, Citeaux, Strasbourg, 67000, France, F.Citeaux@mail.com, 88.60.15.31</t>
  </si>
  <si>
    <t>Martín, Sommer, Madrid, 28023, Espagne, M.Sommer@mail.com, (91) 555 22 82</t>
  </si>
  <si>
    <t>Laurence, Lebihan, Marseille, 13008, France, L.Lebihan@mail.com, 91.24.45.40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</si>
</sst>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19"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4506668294322"/>
        </right>
        <top style="thin">
          <color theme="4" tint="0.39997558519241921"/>
        </top>
        <bottom/>
        <vertical/>
        <horizontal/>
      </border>
    </dxf>
    <dxf>
      <border outline="0">
        <right style="thin">
          <color theme="4" tint="0.39997558519241921"/>
        </right>
        <bottom style="thin">
          <color theme="4" tint="0.399945066682943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color theme="4"/>
      </font>
      <fill>
        <patternFill>
          <bgColor theme="0" tint="-0.24994659260841701"/>
        </patternFill>
      </fill>
    </dxf>
    <dxf>
      <border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 style="thin">
          <color theme="4" tint="0.39994506668294322"/>
        </vertical>
        <horizontal style="thin">
          <color theme="4" tint="0.39994506668294322"/>
        </horizontal>
      </border>
    </dxf>
  </dxfs>
  <tableStyles count="1" defaultTableStyle="TableStyleMedium2" defaultPivotStyle="PivotStyleLight16">
    <tableStyle name="Tbl_liste_champs" pivot="0" count="4" xr9:uid="{BB9987C0-2F06-46A5-8FFE-7263E11D3A1B}">
      <tableStyleElement type="wholeTable" dxfId="18"/>
      <tableStyleElement type="headerRow" dxfId="17"/>
      <tableStyleElement type="firstColumn" dxfId="16"/>
      <tableStyleElement type="firstRow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5</xdr:col>
      <xdr:colOff>0</xdr:colOff>
      <xdr:row>35</xdr:row>
      <xdr:rowOff>85726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B0AF4483-C1AC-4CDC-972F-17F8C4F64A7D}"/>
            </a:ext>
          </a:extLst>
        </xdr:cNvPr>
        <xdr:cNvSpPr txBox="1"/>
      </xdr:nvSpPr>
      <xdr:spPr>
        <a:xfrm>
          <a:off x="381000" y="1571625"/>
          <a:ext cx="7877175" cy="5229226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/>
            <a:t>But recherché</a:t>
          </a:r>
          <a:r>
            <a:rPr lang="fr-FR" sz="1100" b="1" baseline="0"/>
            <a:t> :</a:t>
          </a:r>
        </a:p>
        <a:p>
          <a:r>
            <a:rPr lang="fr-FR" sz="1100" baseline="0"/>
            <a:t>A partir des données fournies en colonne B, extraire le champ automatiquement voulu en fonction de l'information située en E2 (champ à extraire) dans les cellules E3-E7. La cellule E2 contient une validation des données (en dur), contenant les noms des différents champs dont est composée la colonne B.</a:t>
          </a:r>
        </a:p>
        <a:p>
          <a:endParaRPr lang="fr-FR" sz="1100" baseline="0"/>
        </a:p>
        <a:p>
          <a:r>
            <a:rPr lang="fr-FR" sz="1100" b="1" baseline="0"/>
            <a:t>Règle du jeu :</a:t>
          </a:r>
        </a:p>
        <a:p>
          <a:r>
            <a:rPr lang="fr-FR" sz="1100" b="0" baseline="0"/>
            <a:t>- Comme tous les clubs Microtel ne maîtrisent pas VBA de Microsoft et/ou Basic de LibreOffice, et pour garantir un maximum d'équitabilité entre tous les clubs, </a:t>
          </a:r>
          <a:r>
            <a:rPr lang="fr-FR" sz="1100" b="0" baseline="0">
              <a:solidFill>
                <a:srgbClr val="FF0000"/>
              </a:solidFill>
            </a:rPr>
            <a:t>on n'utilisera QUE les formules fournies par Excel ou Calc</a:t>
          </a:r>
          <a:r>
            <a:rPr lang="fr-FR" sz="1100" b="0" baseline="0"/>
            <a:t>. </a:t>
          </a:r>
          <a:r>
            <a:rPr lang="fr-FR" sz="1100" b="1" baseline="0"/>
            <a:t>Les macros </a:t>
          </a:r>
          <a:r>
            <a:rPr lang="fr-FR" sz="1100" b="0" baseline="0"/>
            <a:t>de quelle que nature que ce soit </a:t>
          </a:r>
          <a:r>
            <a:rPr lang="fr-FR" sz="1100" b="1" baseline="0"/>
            <a:t>sont interdites</a:t>
          </a:r>
          <a:r>
            <a:rPr lang="fr-FR" sz="1100" b="0" baseline="0"/>
            <a:t>.</a:t>
          </a:r>
        </a:p>
        <a:p>
          <a:r>
            <a:rPr lang="fr-FR" sz="1100" b="0" baseline="0"/>
            <a:t>- Vous êtes libres de garder la validation des données en dur ou de disposer les noms des champs sur une feuille de calcul (peu importe laquelle). La seule chose à conserver, c'est la possibilité de pouvoir choisir librement le champ à extraire automatiquement en cliquant sur la cellule E2.</a:t>
          </a:r>
        </a:p>
        <a:p>
          <a:r>
            <a:rPr lang="fr-FR" sz="1100" b="0" baseline="0"/>
            <a:t>- Vous pouvez ajouter des champs de calcul intermédiaires dans différentes cellules si cela peut vous faciliter la tâche.</a:t>
          </a:r>
        </a:p>
        <a:p>
          <a:r>
            <a:rPr lang="fr-FR" sz="1100" b="0" baseline="0"/>
            <a:t>- La position du 1er champ est forcément égale à 1. Ce nombre, vous pouvez l'écrire manuellement. Pour déterminer la position des autres champs, il vous faudra utiliser une formule.</a:t>
          </a:r>
        </a:p>
        <a:p>
          <a:r>
            <a:rPr lang="fr-FR" sz="1100" b="0" baseline="0"/>
            <a:t>- Vous ne pouvez pas remplacer manuellement les caractères espaces par d'autres caractères dans la colonne B, mais vous pouvez le faire à </a:t>
          </a:r>
          <a:r>
            <a:rPr lang="fr-FR" sz="1100" b="1" baseline="0"/>
            <a:t>travers des formules </a:t>
          </a:r>
          <a:r>
            <a:rPr lang="fr-FR" sz="1100" b="0" baseline="0"/>
            <a:t>si cela vous inspire, vers d'autres cellules ou non.</a:t>
          </a:r>
        </a:p>
        <a:p>
          <a:endParaRPr lang="fr-FR" sz="1100" b="0" baseline="0"/>
        </a:p>
        <a:p>
          <a:r>
            <a:rPr lang="fr-FR" sz="1100" b="1" baseline="0"/>
            <a:t>Pour vous aider :</a:t>
          </a:r>
        </a:p>
        <a:p>
          <a:pPr rtl="0"/>
          <a:r>
            <a:rPr lang="fr-FR" sz="1100" b="0" baseline="0"/>
            <a:t>- </a:t>
          </a:r>
          <a:r>
            <a:rPr lang="fr-FR" sz="1100" b="0" i="0">
              <a:solidFill>
                <a:schemeClr val="dk1"/>
              </a:solidFill>
              <a:latin typeface="+mn-lt"/>
              <a:ea typeface="+mn-ea"/>
              <a:cs typeface="+mn-cs"/>
            </a:rPr>
            <a:t>Le séparateur des champs est le caractère virgule, suivi d’un espace (pensez à supprimer les espaces superflus !).</a:t>
          </a:r>
        </a:p>
        <a:p>
          <a:endParaRPr lang="fr-FR" sz="1100" b="0" baseline="0"/>
        </a:p>
        <a:p>
          <a:r>
            <a:rPr lang="fr-FR" sz="1100" b="1" baseline="0"/>
            <a:t>Décompte des points :</a:t>
          </a:r>
        </a:p>
        <a:p>
          <a:r>
            <a:rPr lang="fr-FR" sz="1100" b="0" baseline="0"/>
            <a:t>- 15 points pour une solution proposée, fonctionnelle.</a:t>
          </a:r>
        </a:p>
        <a:p>
          <a:r>
            <a:rPr lang="fr-FR" sz="1100" b="0" baseline="0"/>
            <a:t>- L'esthétisme de l'ensemble de votre travail comptera pour 5 points.</a:t>
          </a:r>
        </a:p>
        <a:p>
          <a:endParaRPr lang="fr-FR" sz="1100" b="0" baseline="0"/>
        </a:p>
        <a:p>
          <a:r>
            <a:rPr lang="fr-FR" sz="1100" b="0" baseline="0"/>
            <a:t>Cet exercice peut donc vous rapporter </a:t>
          </a:r>
          <a:r>
            <a:rPr lang="fr-FR" sz="1100" b="1" baseline="0"/>
            <a:t>20 points</a:t>
          </a:r>
          <a:r>
            <a:rPr lang="fr-FR" sz="1100" b="0" baseline="0"/>
            <a:t>. 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BBB2B1-8A51-47BE-AA8A-6F319A885741}" name="Tableau4" displayName="Tableau4" ref="G2:N7" totalsRowShown="0" headerRowDxfId="14" dataDxfId="13" tableBorderDxfId="12">
  <autoFilter ref="G2:N7" xr:uid="{F6BBB2B1-8A51-47BE-AA8A-6F319A88574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2" xr3:uid="{ADDDF885-2CDD-44C3-A00A-D265E292939C}" name="Prénom" dataDxfId="11"/>
    <tableColumn id="3" xr3:uid="{7D78B024-401A-4386-A3AA-C281210D90FB}" name="Nom" dataDxfId="10">
      <calculatedColumnFormula>SEARCH(";",SUBSTITUTE($B3," ",";",MATCH(G$2,$G$2:$M$2,0)),G3)</calculatedColumnFormula>
    </tableColumn>
    <tableColumn id="4" xr3:uid="{F5261CC2-B45A-4A9A-B0D7-19001391D235}" name="Ville" dataDxfId="9">
      <calculatedColumnFormula>SEARCH(";",SUBSTITUTE($B3," ",";",MATCH(H$2,$G$2:$M$2,0)),H3)</calculatedColumnFormula>
    </tableColumn>
    <tableColumn id="5" xr3:uid="{77386652-EF4E-4022-9927-7EA90380D5F1}" name="Code postal" dataDxfId="8">
      <calculatedColumnFormula>SEARCH(";",SUBSTITUTE($B3," ",";",MATCH(I$2,$G$2:$M$2,0)),I3)</calculatedColumnFormula>
    </tableColumn>
    <tableColumn id="6" xr3:uid="{23176F8F-39C5-490D-B9B8-C92EEFEBA80E}" name="Pays" dataDxfId="7">
      <calculatedColumnFormula>SEARCH(";",SUBSTITUTE($B3," ",";",MATCH(J$2,$G$2:$M$2,0)),J3)</calculatedColumnFormula>
    </tableColumn>
    <tableColumn id="7" xr3:uid="{7D148907-247D-4AF7-B184-289FF849BBB9}" name="E-mail" dataDxfId="6">
      <calculatedColumnFormula>SEARCH(";",SUBSTITUTE($B3," ",";",MATCH(K$2,$G$2:$M$2,0)),K3)</calculatedColumnFormula>
    </tableColumn>
    <tableColumn id="8" xr3:uid="{719FD188-F7E6-44A5-A2A5-6A2A5C24552F}" name="Téléphone" dataDxfId="5">
      <calculatedColumnFormula>SEARCH(";",SUBSTITUTE($B3," ",";",MATCH(L$2,$G$2:$M$2,0)),L3)</calculatedColumnFormula>
    </tableColumn>
    <tableColumn id="9" xr3:uid="{5E6717B4-2437-4CAD-B86A-5E435367E348}" name="Longueur" dataDxfId="4"/>
  </tableColumns>
  <tableStyleInfo name="Tbl_liste_champs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C0BC93A-DD2F-4C98-89BC-6F5FFAAB3F09}" name="Tableau5" displayName="Tableau5" ref="B2:B7" totalsRowShown="0" headerRowDxfId="3" dataDxfId="2">
  <autoFilter ref="B2:B7" xr:uid="{BC0BC93A-DD2F-4C98-89BC-6F5FFAAB3F09}">
    <filterColumn colId="0" hiddenButton="1"/>
  </autoFilter>
  <tableColumns count="1">
    <tableColumn id="1" xr3:uid="{7D0F1C46-63E9-44B9-B23A-E89FED6ED576}" name="Informations" dataDxfId="1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B89C893-1E3B-44D0-8865-DBFB7731040B}" name="Tableau6" displayName="Tableau6" ref="E2:E7" totalsRowShown="0" headerRowDxfId="0">
  <autoFilter ref="E2:E7" xr:uid="{7B89C893-1E3B-44D0-8865-DBFB7731040B}">
    <filterColumn colId="0" hiddenButton="1"/>
  </autoFilter>
  <tableColumns count="1">
    <tableColumn id="1" xr3:uid="{F9B52011-8A5F-486A-873E-8E8B63A652A7}" name="E-mail">
      <calculatedColumnFormula array="1">MID(B3,INDEX($G3:$N3,1,MATCH($E$2,$G$2:$N$2,0)),INDEX($G3:$N3,1,MATCH($E$2,$G$2:$N$2,0)+1)-INDEX($G3:$N3,1,MATCH($E$2,$G$2:$N$2,0)))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24B50-C9E5-4AEE-902A-3FA9B226D7EF}">
  <dimension ref="B2:N8"/>
  <sheetViews>
    <sheetView tabSelected="1" workbookViewId="0">
      <selection activeCell="L16" sqref="L16"/>
    </sheetView>
  </sheetViews>
  <sheetFormatPr baseColWidth="10" defaultRowHeight="15" x14ac:dyDescent="0.25"/>
  <cols>
    <col min="1" max="1" width="5.7109375" customWidth="1"/>
    <col min="2" max="2" width="73.5703125" bestFit="1" customWidth="1"/>
    <col min="3" max="3" width="5.7109375" customWidth="1"/>
    <col min="4" max="4" width="17.5703125" bestFit="1" customWidth="1"/>
    <col min="5" max="5" width="24.85546875" customWidth="1"/>
    <col min="6" max="6" width="5.7109375" customWidth="1"/>
    <col min="7" max="14" width="11.7109375" customWidth="1"/>
  </cols>
  <sheetData>
    <row r="2" spans="2:14" ht="18.75" x14ac:dyDescent="0.25">
      <c r="B2" s="11" t="s">
        <v>4</v>
      </c>
      <c r="C2" s="1"/>
      <c r="D2" s="10" t="s">
        <v>5</v>
      </c>
      <c r="E2" s="9" t="s">
        <v>8</v>
      </c>
      <c r="F2" s="1"/>
      <c r="G2" s="3" t="s">
        <v>7</v>
      </c>
      <c r="H2" s="3" t="s">
        <v>6</v>
      </c>
      <c r="I2" s="3" t="s">
        <v>0</v>
      </c>
      <c r="J2" s="3" t="s">
        <v>1</v>
      </c>
      <c r="K2" s="3" t="s">
        <v>2</v>
      </c>
      <c r="L2" s="3" t="s">
        <v>8</v>
      </c>
      <c r="M2" s="2" t="s">
        <v>3</v>
      </c>
      <c r="N2" s="4" t="s">
        <v>9</v>
      </c>
    </row>
    <row r="3" spans="2:14" x14ac:dyDescent="0.25">
      <c r="B3" s="12" t="s">
        <v>10</v>
      </c>
      <c r="C3" s="1"/>
      <c r="D3" s="1"/>
      <c r="E3" t="str" cm="1">
        <f t="array" ref="E3">MID(B3,INDEX($G3:$N3,1,MATCH($E$2,$G$2:$N$2,0)),INDEX($G3:$N3,1,MATCH($E$2,$G$2:$N$2,0)+1)-INDEX($G3:$N3,1,MATCH($E$2,$G$2:$N$2,0)))</f>
        <v xml:space="preserve"> M.Anders@mail.com,</v>
      </c>
      <c r="F3" s="1"/>
      <c r="G3" s="5">
        <v>1</v>
      </c>
      <c r="H3" s="6">
        <f>SEARCH(",",$B3,G3)+1</f>
        <v>12</v>
      </c>
      <c r="I3" s="6">
        <f t="shared" ref="I3:M7" si="0">SEARCH(",",$B3,H3)+1</f>
        <v>20</v>
      </c>
      <c r="J3" s="6">
        <f t="shared" si="0"/>
        <v>28</v>
      </c>
      <c r="K3" s="6">
        <f t="shared" si="0"/>
        <v>35</v>
      </c>
      <c r="L3" s="6">
        <f t="shared" si="0"/>
        <v>46</v>
      </c>
      <c r="M3" s="6">
        <f t="shared" si="0"/>
        <v>65</v>
      </c>
      <c r="N3" s="6">
        <v>65</v>
      </c>
    </row>
    <row r="4" spans="2:14" x14ac:dyDescent="0.25">
      <c r="B4" s="12" t="s">
        <v>11</v>
      </c>
      <c r="C4" s="1"/>
      <c r="D4" s="1"/>
      <c r="E4" t="str" cm="1">
        <f t="array" ref="E4">MID(B4,INDEX($G4:$N4,1,MATCH($E$2,$G$2:$N$2,0)),INDEX($G4:$N4,1,MATCH($E$2,$G$2:$N$2,0)+1)-INDEX($G4:$N4,1,MATCH($E$2,$G$2:$N$2,0)))</f>
        <v xml:space="preserve"> H.Moos@mail.com,</v>
      </c>
      <c r="F4" s="1"/>
      <c r="G4" s="7">
        <v>1</v>
      </c>
      <c r="H4" s="8">
        <f>SEARCH(",",$B4,G4)+1</f>
        <v>7</v>
      </c>
      <c r="I4" s="8">
        <f t="shared" ref="I4:M6" si="1">SEARCH(",",$B4,H4)+1</f>
        <v>13</v>
      </c>
      <c r="J4" s="8">
        <f t="shared" si="1"/>
        <v>23</v>
      </c>
      <c r="K4" s="8">
        <f t="shared" si="1"/>
        <v>30</v>
      </c>
      <c r="L4" s="8">
        <f t="shared" si="1"/>
        <v>41</v>
      </c>
      <c r="M4" s="8">
        <f t="shared" si="1"/>
        <v>58</v>
      </c>
      <c r="N4" s="8">
        <v>58</v>
      </c>
    </row>
    <row r="5" spans="2:14" x14ac:dyDescent="0.25">
      <c r="B5" s="12" t="s">
        <v>12</v>
      </c>
      <c r="C5" s="1"/>
      <c r="D5" s="1"/>
      <c r="E5" t="str" cm="1">
        <f t="array" ref="E5">MID(B5,INDEX($G5:$N5,1,MATCH($E$2,$G$2:$N$2,0)),INDEX($G5:$N5,1,MATCH($E$2,$G$2:$N$2,0)+1)-INDEX($G5:$N5,1,MATCH($E$2,$G$2:$N$2,0)))</f>
        <v xml:space="preserve"> F.Citeaux@mail.com,</v>
      </c>
      <c r="F5" s="1"/>
      <c r="G5" s="5">
        <v>1</v>
      </c>
      <c r="H5" s="6">
        <f>SEARCH(",",$B5,G5)+1</f>
        <v>12</v>
      </c>
      <c r="I5" s="6">
        <f t="shared" si="0"/>
        <v>21</v>
      </c>
      <c r="J5" s="6">
        <f t="shared" si="0"/>
        <v>33</v>
      </c>
      <c r="K5" s="6">
        <f t="shared" si="0"/>
        <v>40</v>
      </c>
      <c r="L5" s="6">
        <f t="shared" si="0"/>
        <v>48</v>
      </c>
      <c r="M5" s="6">
        <f t="shared" si="0"/>
        <v>68</v>
      </c>
      <c r="N5" s="6">
        <v>68</v>
      </c>
    </row>
    <row r="6" spans="2:14" x14ac:dyDescent="0.25">
      <c r="B6" s="12" t="s">
        <v>13</v>
      </c>
      <c r="C6" s="1"/>
      <c r="D6" s="1"/>
      <c r="E6" t="str" cm="1">
        <f t="array" ref="E6">MID(B6,INDEX($G6:$N6,1,MATCH($E$2,$G$2:$N$2,0)),INDEX($G6:$N6,1,MATCH($E$2,$G$2:$N$2,0)+1)-INDEX($G6:$N6,1,MATCH($E$2,$G$2:$N$2,0)))</f>
        <v xml:space="preserve"> M.Sommer@mail.com,</v>
      </c>
      <c r="F6" s="1"/>
      <c r="G6" s="7">
        <v>1</v>
      </c>
      <c r="H6" s="8">
        <f>SEARCH(",",$B6,G6)+1</f>
        <v>8</v>
      </c>
      <c r="I6" s="8">
        <f t="shared" si="1"/>
        <v>16</v>
      </c>
      <c r="J6" s="8">
        <f t="shared" si="1"/>
        <v>24</v>
      </c>
      <c r="K6" s="8">
        <f t="shared" si="1"/>
        <v>31</v>
      </c>
      <c r="L6" s="8">
        <f t="shared" si="1"/>
        <v>40</v>
      </c>
      <c r="M6" s="8">
        <f t="shared" si="1"/>
        <v>59</v>
      </c>
      <c r="N6" s="8">
        <v>59</v>
      </c>
    </row>
    <row r="7" spans="2:14" x14ac:dyDescent="0.25">
      <c r="B7" s="12" t="s">
        <v>14</v>
      </c>
      <c r="C7" s="1"/>
      <c r="D7" s="1"/>
      <c r="E7" t="str" cm="1">
        <f t="array" ref="E7">MID(B7,INDEX($G7:$N7,1,MATCH($E$2,$G$2:$N$2,0)),INDEX($G7:$N7,1,MATCH($E$2,$G$2:$N$2,0)+1)-INDEX($G7:$N7,1,MATCH($E$2,$G$2:$N$2,0)))</f>
        <v xml:space="preserve"> L.Lebihan@mail.com,</v>
      </c>
      <c r="F7" s="1"/>
      <c r="G7" s="5">
        <v>1</v>
      </c>
      <c r="H7" s="6">
        <f>SEARCH(",",$B7,G7)+1</f>
        <v>10</v>
      </c>
      <c r="I7" s="6">
        <f t="shared" si="0"/>
        <v>19</v>
      </c>
      <c r="J7" s="6">
        <f t="shared" si="0"/>
        <v>30</v>
      </c>
      <c r="K7" s="6">
        <f t="shared" si="0"/>
        <v>37</v>
      </c>
      <c r="L7" s="6">
        <f t="shared" si="0"/>
        <v>45</v>
      </c>
      <c r="M7" s="6">
        <f t="shared" si="0"/>
        <v>65</v>
      </c>
      <c r="N7" s="6">
        <v>65</v>
      </c>
    </row>
    <row r="8" spans="2:14" x14ac:dyDescent="0.25">
      <c r="B8" s="1"/>
      <c r="C8" s="1"/>
      <c r="D8" s="1"/>
      <c r="E8" s="1"/>
      <c r="F8" s="1"/>
    </row>
  </sheetData>
  <dataValidations disablePrompts="1" count="1">
    <dataValidation type="list" allowBlank="1" showInputMessage="1" showErrorMessage="1" sqref="E2" xr:uid="{19DF024D-0F92-407C-86B5-7869E488082F}">
      <formula1>$G$2:$M$2</formula1>
    </dataValidation>
  </dataValidations>
  <pageMargins left="0.7" right="0.7" top="0.75" bottom="0.75" header="0.3" footer="0.3"/>
  <pageSetup paperSize="9" orientation="portrait" horizontalDpi="0" verticalDpi="0" r:id="rId1"/>
  <ignoredErrors>
    <ignoredError sqref="H3:M7" calculatedColumn="1"/>
  </ignoredErrors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Guilbert</dc:creator>
  <cp:lastModifiedBy>Thierry Guilbert</cp:lastModifiedBy>
  <dcterms:created xsi:type="dcterms:W3CDTF">2023-03-28T06:16:41Z</dcterms:created>
  <dcterms:modified xsi:type="dcterms:W3CDTF">2023-09-14T14:30:22Z</dcterms:modified>
</cp:coreProperties>
</file>